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имитровград - север, юг, сел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<sst xmlns="http://schemas.openxmlformats.org/spreadsheetml/2006/main" count="81" uniqueCount="53">
  <si>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град Меричлери - един път седмично</t>
  </si>
  <si>
    <t>село Ябълково - един път седмично</t>
  </si>
  <si>
    <t>село Добрич - един път седмично</t>
  </si>
  <si>
    <t>село Горски извор - един път седмично</t>
  </si>
  <si>
    <t>село Крепост - един път седмично</t>
  </si>
  <si>
    <t>село Черногорово - един път седмично</t>
  </si>
  <si>
    <t>стойност, лв. без ДДС</t>
  </si>
  <si>
    <t>стойност, лв. с ДДС</t>
  </si>
  <si>
    <t xml:space="preserve"> - </t>
  </si>
  <si>
    <t>ръчно метене улици категория А - ежедневно, дка</t>
  </si>
  <si>
    <t>ръчно метене улици категория Б - два пъти седм., дка</t>
  </si>
  <si>
    <t>ръчно метене улици категория В - един път седм., дка</t>
  </si>
  <si>
    <t>почистване плакати - един път месечно, кв.м.</t>
  </si>
  <si>
    <t>ед.цена</t>
  </si>
  <si>
    <t>брой</t>
  </si>
  <si>
    <t>площ</t>
  </si>
  <si>
    <t>оборка улични площи кат.В и Г - два пъти седм., дка</t>
  </si>
  <si>
    <t>механизирано метене с автомет.автомобил, маш.смени</t>
  </si>
  <si>
    <t>миене с поливомиячна машина - автом.1, маш.смени</t>
  </si>
  <si>
    <t>миене с поливомиячна машина - автом.2, маш.смени</t>
  </si>
  <si>
    <t>кв. Марийно, ул.площи кат.В - един път седмично</t>
  </si>
  <si>
    <t>кв. Черноконево, ул.площи кат.В - един път седмично</t>
  </si>
  <si>
    <t>кв. Изток, ул.площи кат.В - един път седмично</t>
  </si>
  <si>
    <t>I. Поддържане чистотата на териториите за обществено ползване в град Димитровград - СЕВЕР</t>
  </si>
  <si>
    <t>II. Поддържане чистотата на териториите за обществено ползване в град Димитровград - ЮГ</t>
  </si>
  <si>
    <t>III. Поддържане чистотата на териториите за обществено ползване в община Димитровград - квартали и села</t>
  </si>
  <si>
    <t>миене с поливомиячна машина, маш.смени</t>
  </si>
  <si>
    <t>село Воден - един път месечно</t>
  </si>
  <si>
    <t>село Радиево - един път месечно</t>
  </si>
  <si>
    <t>село Голямо Асеново - един път месечно</t>
  </si>
  <si>
    <t>село Малко Асеново - един път месечно</t>
  </si>
  <si>
    <t>село Брод - един път месечно</t>
  </si>
  <si>
    <t>село Злато поле - един път месечно</t>
  </si>
  <si>
    <t>село Долно Белево - един път месечно</t>
  </si>
  <si>
    <t>село Райново - един път месечно</t>
  </si>
  <si>
    <t>село Каснаково - един път месечно</t>
  </si>
  <si>
    <t>село Крум - един път месечно</t>
  </si>
  <si>
    <t>село Сталево - един път месечно</t>
  </si>
  <si>
    <t>село Скобелево - един път месечно</t>
  </si>
  <si>
    <t>село Върбица - един път месечно</t>
  </si>
  <si>
    <t>село Бодрово - един път месечно</t>
  </si>
  <si>
    <t>село Светлина - един път месечно</t>
  </si>
  <si>
    <t>село Бряст - един път месечно</t>
  </si>
  <si>
    <t>село Здравец - един път месечно</t>
  </si>
  <si>
    <t>село Странско - един път месечно</t>
  </si>
  <si>
    <t>село Великан - един път месечно</t>
  </si>
  <si>
    <t>село Длъгнево - един път месечно</t>
  </si>
  <si>
    <t>Разходи за поддържане чистотата на териториите за обществено ползване в община Димитровград през 2022 год.</t>
  </si>
  <si>
    <t>Общо разходи за Димитровград - юг за 2022 година:</t>
  </si>
  <si>
    <t>Общо разходи за Димитровград - север за 2022 година:</t>
  </si>
  <si>
    <t>Общо разходи за Димитровград - квартали и села за 2022 година:</t>
  </si>
  <si>
    <t>Общо разходи за цялата територия на община Димитровград - за 2022 година:</t>
  </si>
  <si>
    <t>населено място, 2022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</si>
</sst>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#,##0\ &quot;лв&quot;"/>
    <numFmt numFmtId="178" formatCode="#,##0.00\ &quot;лв&quot;\ \с\ \Д\Д\С"/>
    <numFmt numFmtId="179" formatCode="#,##0.00\ &quot;лв&quot;\ \б\е\з\ \Д\Д\С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 Narrow"/>
      <family val="2"/>
    </font>
    <font>
      <b/>
      <sz val="8"/>
      <color indexed="56"/>
      <name val="Arial Narrow"/>
      <family val="2"/>
    </font>
    <font>
      <sz val="8"/>
      <color indexed="30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Arial Narrow"/>
      <family val="2"/>
    </font>
    <font>
      <b/>
      <sz val="8"/>
      <color theme="3"/>
      <name val="Arial Narrow"/>
      <family val="2"/>
    </font>
    <font>
      <sz val="8"/>
      <color rgb="FF0070C0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wrapText="1" indent="1"/>
    </xf>
    <xf numFmtId="0" fontId="2" fillId="0" borderId="12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wrapText="1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indent="1"/>
    </xf>
    <xf numFmtId="4" fontId="2" fillId="0" borderId="11" xfId="0" applyNumberFormat="1" applyFont="1" applyBorder="1" applyAlignment="1">
      <alignment horizontal="right" vertical="center" indent="1"/>
    </xf>
    <xf numFmtId="4" fontId="2" fillId="0" borderId="12" xfId="0" applyNumberFormat="1" applyFont="1" applyBorder="1" applyAlignment="1">
      <alignment horizontal="right" vertical="center" indent="1"/>
    </xf>
    <xf numFmtId="4" fontId="44" fillId="0" borderId="10" xfId="0" applyNumberFormat="1" applyFont="1" applyBorder="1" applyAlignment="1">
      <alignment horizontal="right" vertical="center" wrapText="1" indent="1"/>
    </xf>
    <xf numFmtId="4" fontId="45" fillId="0" borderId="10" xfId="0" applyNumberFormat="1" applyFont="1" applyBorder="1" applyAlignment="1">
      <alignment horizontal="right" vertical="center" wrapText="1" indent="1"/>
    </xf>
    <xf numFmtId="4" fontId="44" fillId="0" borderId="11" xfId="0" applyNumberFormat="1" applyFont="1" applyBorder="1" applyAlignment="1">
      <alignment horizontal="right" vertical="center" wrapText="1" indent="1"/>
    </xf>
    <xf numFmtId="4" fontId="45" fillId="0" borderId="11" xfId="0" applyNumberFormat="1" applyFont="1" applyBorder="1" applyAlignment="1">
      <alignment horizontal="right" vertical="center" wrapText="1" indent="1"/>
    </xf>
    <xf numFmtId="4" fontId="44" fillId="0" borderId="12" xfId="0" applyNumberFormat="1" applyFont="1" applyBorder="1" applyAlignment="1">
      <alignment horizontal="right" vertical="center" wrapText="1" indent="1"/>
    </xf>
    <xf numFmtId="4" fontId="45" fillId="0" borderId="12" xfId="0" applyNumberFormat="1" applyFont="1" applyBorder="1" applyAlignment="1">
      <alignment horizontal="right" vertical="center" wrapText="1" indent="1"/>
    </xf>
    <xf numFmtId="4" fontId="44" fillId="0" borderId="14" xfId="0" applyNumberFormat="1" applyFont="1" applyBorder="1" applyAlignment="1">
      <alignment horizontal="right" vertical="center" indent="1"/>
    </xf>
    <xf numFmtId="4" fontId="45" fillId="0" borderId="14" xfId="0" applyNumberFormat="1" applyFont="1" applyBorder="1" applyAlignment="1">
      <alignment horizontal="right" vertical="center" indent="1"/>
    </xf>
    <xf numFmtId="4" fontId="2" fillId="0" borderId="15" xfId="0" applyNumberFormat="1" applyFont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horizontal="right" vertical="center" indent="1"/>
    </xf>
    <xf numFmtId="0" fontId="46" fillId="0" borderId="11" xfId="0" applyFont="1" applyFill="1" applyBorder="1" applyAlignment="1">
      <alignment horizontal="right" vertical="center" indent="1"/>
    </xf>
    <xf numFmtId="0" fontId="46" fillId="0" borderId="12" xfId="0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wrapText="1" indent="1"/>
    </xf>
    <xf numFmtId="0" fontId="47" fillId="0" borderId="11" xfId="0" applyFont="1" applyBorder="1" applyAlignment="1">
      <alignment horizontal="left" vertical="center" indent="1"/>
    </xf>
    <xf numFmtId="0" fontId="47" fillId="0" borderId="11" xfId="0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6.28125" style="0" customWidth="1"/>
    <col min="2" max="3" width="8.7109375" style="0" customWidth="1"/>
    <col min="4" max="4" width="8.8515625" style="0" customWidth="1"/>
    <col min="5" max="6" width="14.28125" style="0" customWidth="1"/>
    <col min="7" max="7" width="2.7109375" style="0" customWidth="1"/>
    <col min="9" max="9" width="9.7109375" style="0" bestFit="1" customWidth="1"/>
  </cols>
  <sheetData>
    <row r="1" spans="1:6" ht="15">
      <c r="A1" s="34" t="s">
        <v>47</v>
      </c>
      <c r="B1" s="34"/>
      <c r="C1" s="34"/>
      <c r="D1" s="34"/>
      <c r="E1" s="34"/>
      <c r="F1" s="34"/>
    </row>
    <row r="2" ht="7.5" customHeight="1"/>
    <row r="3" spans="1:6" ht="15" customHeight="1">
      <c r="A3" s="37" t="s">
        <v>23</v>
      </c>
      <c r="B3" s="38"/>
      <c r="C3" s="38"/>
      <c r="D3" s="38"/>
      <c r="E3" s="38"/>
      <c r="F3" s="39"/>
    </row>
    <row r="4" spans="1:6" ht="15" customHeight="1">
      <c r="A4" s="12" t="s">
        <v>52</v>
      </c>
      <c r="B4" s="29" t="s">
        <v>15</v>
      </c>
      <c r="C4" s="29" t="s">
        <v>14</v>
      </c>
      <c r="D4" s="29" t="s">
        <v>13</v>
      </c>
      <c r="E4" s="12" t="s">
        <v>6</v>
      </c>
      <c r="F4" s="12" t="s">
        <v>7</v>
      </c>
    </row>
    <row r="5" spans="1:6" ht="12" customHeight="1">
      <c r="A5" s="7" t="s">
        <v>9</v>
      </c>
      <c r="B5" s="3">
        <v>65</v>
      </c>
      <c r="C5" s="3">
        <v>260</v>
      </c>
      <c r="D5" s="13">
        <v>8.45</v>
      </c>
      <c r="E5" s="16">
        <f>B5*C5*D5</f>
        <v>142805</v>
      </c>
      <c r="F5" s="17">
        <f>E5*1.2</f>
        <v>171366</v>
      </c>
    </row>
    <row r="6" spans="1:6" ht="12" customHeight="1">
      <c r="A6" s="9" t="s">
        <v>10</v>
      </c>
      <c r="B6" s="4">
        <v>55</v>
      </c>
      <c r="C6" s="4">
        <v>104</v>
      </c>
      <c r="D6" s="14">
        <v>8.45</v>
      </c>
      <c r="E6" s="18">
        <f>B6*C6*D6</f>
        <v>48333.99999999999</v>
      </c>
      <c r="F6" s="19">
        <f aca="true" t="shared" si="0" ref="F6:F12">E6*1.2</f>
        <v>58000.79999999999</v>
      </c>
    </row>
    <row r="7" spans="1:6" ht="12" customHeight="1">
      <c r="A7" s="9" t="s">
        <v>11</v>
      </c>
      <c r="B7" s="4">
        <v>37</v>
      </c>
      <c r="C7" s="4">
        <v>52</v>
      </c>
      <c r="D7" s="14">
        <v>8.45</v>
      </c>
      <c r="E7" s="18">
        <f>B7*C7*D7</f>
        <v>16257.8</v>
      </c>
      <c r="F7" s="19">
        <f t="shared" si="0"/>
        <v>19509.359999999997</v>
      </c>
    </row>
    <row r="8" spans="1:6" ht="12" customHeight="1">
      <c r="A8" s="30" t="s">
        <v>16</v>
      </c>
      <c r="B8" s="31">
        <v>65</v>
      </c>
      <c r="C8" s="31">
        <v>104</v>
      </c>
      <c r="D8" s="24">
        <v>1.45</v>
      </c>
      <c r="E8" s="18">
        <f>B8*C8*D8</f>
        <v>9802</v>
      </c>
      <c r="F8" s="19">
        <f t="shared" si="0"/>
        <v>11762.4</v>
      </c>
    </row>
    <row r="9" spans="1:6" ht="12" customHeight="1">
      <c r="A9" s="9" t="s">
        <v>12</v>
      </c>
      <c r="B9" s="25">
        <v>85</v>
      </c>
      <c r="C9" s="25">
        <v>12</v>
      </c>
      <c r="D9" s="14">
        <v>6.25</v>
      </c>
      <c r="E9" s="18">
        <f>B9*C9*D9</f>
        <v>6375</v>
      </c>
      <c r="F9" s="19">
        <f t="shared" si="0"/>
        <v>7650</v>
      </c>
    </row>
    <row r="10" spans="1:6" ht="12" customHeight="1">
      <c r="A10" s="9" t="s">
        <v>17</v>
      </c>
      <c r="B10" s="25" t="s">
        <v>8</v>
      </c>
      <c r="C10" s="25">
        <v>90</v>
      </c>
      <c r="D10" s="14">
        <v>475.13</v>
      </c>
      <c r="E10" s="18">
        <f>C10*D10</f>
        <v>42761.7</v>
      </c>
      <c r="F10" s="19">
        <f t="shared" si="0"/>
        <v>51314.03999999999</v>
      </c>
    </row>
    <row r="11" spans="1:6" ht="12" customHeight="1">
      <c r="A11" s="9" t="s">
        <v>18</v>
      </c>
      <c r="B11" s="25" t="s">
        <v>8</v>
      </c>
      <c r="C11" s="27">
        <v>82</v>
      </c>
      <c r="D11" s="14">
        <v>395.52</v>
      </c>
      <c r="E11" s="18">
        <f>C11*D11</f>
        <v>32432.64</v>
      </c>
      <c r="F11" s="19">
        <f>E11*1.2</f>
        <v>38919.168</v>
      </c>
    </row>
    <row r="12" spans="1:6" ht="12" customHeight="1">
      <c r="A12" s="10" t="s">
        <v>19</v>
      </c>
      <c r="B12" s="26" t="s">
        <v>8</v>
      </c>
      <c r="C12" s="28">
        <v>82</v>
      </c>
      <c r="D12" s="15">
        <v>396.38</v>
      </c>
      <c r="E12" s="20">
        <f>C12*D12</f>
        <v>32503.16</v>
      </c>
      <c r="F12" s="21">
        <f t="shared" si="0"/>
        <v>39003.792</v>
      </c>
    </row>
    <row r="13" spans="1:6" ht="6" customHeight="1">
      <c r="A13" s="1"/>
      <c r="B13" s="2"/>
      <c r="C13" s="2"/>
      <c r="D13" s="2"/>
      <c r="E13" s="2"/>
      <c r="F13" s="2"/>
    </row>
    <row r="14" spans="1:6" ht="12.75" customHeight="1">
      <c r="A14" s="35" t="s">
        <v>49</v>
      </c>
      <c r="B14" s="36"/>
      <c r="C14" s="36"/>
      <c r="D14" s="36"/>
      <c r="E14" s="22">
        <f>SUM(E5:E12)</f>
        <v>331271.3</v>
      </c>
      <c r="F14" s="23">
        <f>SUM(F5:F12)</f>
        <v>397525.55999999994</v>
      </c>
    </row>
    <row r="15" spans="1:6" ht="7.5" customHeight="1">
      <c r="A15" s="40"/>
      <c r="B15" s="40"/>
      <c r="C15" s="40"/>
      <c r="D15" s="40"/>
      <c r="E15" s="40"/>
      <c r="F15" s="40"/>
    </row>
    <row r="16" spans="1:6" ht="15" customHeight="1">
      <c r="A16" s="37" t="s">
        <v>24</v>
      </c>
      <c r="B16" s="38"/>
      <c r="C16" s="38"/>
      <c r="D16" s="38"/>
      <c r="E16" s="38"/>
      <c r="F16" s="39"/>
    </row>
    <row r="17" spans="1:6" ht="15" customHeight="1">
      <c r="A17" s="12" t="s">
        <v>52</v>
      </c>
      <c r="B17" s="29" t="s">
        <v>15</v>
      </c>
      <c r="C17" s="29" t="s">
        <v>14</v>
      </c>
      <c r="D17" s="29" t="s">
        <v>13</v>
      </c>
      <c r="E17" s="12" t="s">
        <v>6</v>
      </c>
      <c r="F17" s="12" t="s">
        <v>7</v>
      </c>
    </row>
    <row r="18" spans="1:6" ht="12" customHeight="1">
      <c r="A18" s="7" t="s">
        <v>9</v>
      </c>
      <c r="B18" s="3">
        <v>25</v>
      </c>
      <c r="C18" s="3">
        <v>260</v>
      </c>
      <c r="D18" s="13">
        <v>8.45</v>
      </c>
      <c r="E18" s="16">
        <f>B18*C18*D18</f>
        <v>54924.99999999999</v>
      </c>
      <c r="F18" s="17">
        <f aca="true" t="shared" si="1" ref="F18:F25">E18*1.2</f>
        <v>65909.99999999999</v>
      </c>
    </row>
    <row r="19" spans="1:6" ht="12" customHeight="1">
      <c r="A19" s="9" t="s">
        <v>10</v>
      </c>
      <c r="B19" s="4">
        <v>25</v>
      </c>
      <c r="C19" s="4">
        <v>104</v>
      </c>
      <c r="D19" s="14">
        <v>8.45</v>
      </c>
      <c r="E19" s="18">
        <f>B19*C19*D19</f>
        <v>21969.999999999996</v>
      </c>
      <c r="F19" s="19">
        <f t="shared" si="1"/>
        <v>26363.999999999996</v>
      </c>
    </row>
    <row r="20" spans="1:6" ht="12" customHeight="1">
      <c r="A20" s="9" t="s">
        <v>11</v>
      </c>
      <c r="B20" s="4">
        <v>22</v>
      </c>
      <c r="C20" s="4">
        <v>52</v>
      </c>
      <c r="D20" s="14">
        <v>8.45</v>
      </c>
      <c r="E20" s="18">
        <f>B20*C20*D20</f>
        <v>9666.8</v>
      </c>
      <c r="F20" s="19">
        <f t="shared" si="1"/>
        <v>11600.159999999998</v>
      </c>
    </row>
    <row r="21" spans="1:6" ht="12" customHeight="1">
      <c r="A21" s="30" t="s">
        <v>16</v>
      </c>
      <c r="B21" s="31">
        <v>55</v>
      </c>
      <c r="C21" s="31">
        <v>104</v>
      </c>
      <c r="D21" s="24">
        <v>1.45</v>
      </c>
      <c r="E21" s="18">
        <f>B21*C21*D21</f>
        <v>8294</v>
      </c>
      <c r="F21" s="19">
        <f t="shared" si="1"/>
        <v>9952.8</v>
      </c>
    </row>
    <row r="22" spans="1:6" ht="12" customHeight="1">
      <c r="A22" s="9" t="s">
        <v>12</v>
      </c>
      <c r="B22" s="25">
        <v>75</v>
      </c>
      <c r="C22" s="25">
        <v>12</v>
      </c>
      <c r="D22" s="14">
        <v>6.25</v>
      </c>
      <c r="E22" s="18">
        <f>B22*C22*D22</f>
        <v>5625</v>
      </c>
      <c r="F22" s="19">
        <f t="shared" si="1"/>
        <v>6750</v>
      </c>
    </row>
    <row r="23" spans="1:6" ht="12" customHeight="1">
      <c r="A23" s="9" t="s">
        <v>17</v>
      </c>
      <c r="B23" s="25" t="s">
        <v>8</v>
      </c>
      <c r="C23" s="25">
        <v>90</v>
      </c>
      <c r="D23" s="14">
        <v>475.13</v>
      </c>
      <c r="E23" s="18">
        <f>C23*D23</f>
        <v>42761.7</v>
      </c>
      <c r="F23" s="19">
        <f t="shared" si="1"/>
        <v>51314.03999999999</v>
      </c>
    </row>
    <row r="24" spans="1:6" ht="12" customHeight="1">
      <c r="A24" s="9" t="s">
        <v>18</v>
      </c>
      <c r="B24" s="25" t="s">
        <v>8</v>
      </c>
      <c r="C24" s="27">
        <v>82</v>
      </c>
      <c r="D24" s="14">
        <v>395.52</v>
      </c>
      <c r="E24" s="18">
        <f>C24*D24</f>
        <v>32432.64</v>
      </c>
      <c r="F24" s="19">
        <f t="shared" si="1"/>
        <v>38919.168</v>
      </c>
    </row>
    <row r="25" spans="1:6" ht="12" customHeight="1">
      <c r="A25" s="10" t="s">
        <v>19</v>
      </c>
      <c r="B25" s="26" t="s">
        <v>8</v>
      </c>
      <c r="C25" s="28">
        <v>82</v>
      </c>
      <c r="D25" s="15">
        <v>396.38</v>
      </c>
      <c r="E25" s="20">
        <f>C25*D25</f>
        <v>32503.16</v>
      </c>
      <c r="F25" s="21">
        <f t="shared" si="1"/>
        <v>39003.792</v>
      </c>
    </row>
    <row r="26" spans="1:6" ht="6" customHeight="1">
      <c r="A26" s="1"/>
      <c r="B26" s="2"/>
      <c r="C26" s="2"/>
      <c r="D26" s="2"/>
      <c r="E26" s="2"/>
      <c r="F26" s="2"/>
    </row>
    <row r="27" spans="1:6" ht="12.75" customHeight="1">
      <c r="A27" s="35" t="s">
        <v>48</v>
      </c>
      <c r="B27" s="36"/>
      <c r="C27" s="36"/>
      <c r="D27" s="36"/>
      <c r="E27" s="22">
        <f>SUM(E18:E25)</f>
        <v>208178.30000000002</v>
      </c>
      <c r="F27" s="23">
        <f>SUM(F18:F25)</f>
        <v>249813.96000000002</v>
      </c>
    </row>
    <row r="28" spans="1:6" ht="7.5" customHeight="1">
      <c r="A28" s="40"/>
      <c r="B28" s="40"/>
      <c r="C28" s="40"/>
      <c r="D28" s="40"/>
      <c r="E28" s="40"/>
      <c r="F28" s="40"/>
    </row>
    <row r="29" spans="1:6" ht="15" customHeight="1">
      <c r="A29" s="37" t="s">
        <v>25</v>
      </c>
      <c r="B29" s="38"/>
      <c r="C29" s="38"/>
      <c r="D29" s="38"/>
      <c r="E29" s="38"/>
      <c r="F29" s="39"/>
    </row>
    <row r="30" spans="1:6" ht="15" customHeight="1">
      <c r="A30" s="12" t="s">
        <v>52</v>
      </c>
      <c r="B30" s="29" t="s">
        <v>15</v>
      </c>
      <c r="C30" s="29" t="s">
        <v>14</v>
      </c>
      <c r="D30" s="29" t="s">
        <v>13</v>
      </c>
      <c r="E30" s="12" t="s">
        <v>6</v>
      </c>
      <c r="F30" s="12" t="s">
        <v>7</v>
      </c>
    </row>
    <row r="31" spans="1:6" ht="12" customHeight="1">
      <c r="A31" s="7" t="s">
        <v>20</v>
      </c>
      <c r="B31" s="3">
        <v>16</v>
      </c>
      <c r="C31" s="3">
        <v>52</v>
      </c>
      <c r="D31" s="13">
        <v>8.45</v>
      </c>
      <c r="E31" s="16">
        <f>B31*C31*D31</f>
        <v>7030.4</v>
      </c>
      <c r="F31" s="17">
        <f aca="true" t="shared" si="2" ref="F31:F36">E31*1.2</f>
        <v>8436.48</v>
      </c>
    </row>
    <row r="32" spans="1:6" ht="12" customHeight="1">
      <c r="A32" s="9" t="s">
        <v>21</v>
      </c>
      <c r="B32" s="4">
        <v>11</v>
      </c>
      <c r="C32" s="4">
        <v>52</v>
      </c>
      <c r="D32" s="14">
        <v>8.45</v>
      </c>
      <c r="E32" s="18">
        <f>B32*C32*D32</f>
        <v>4833.4</v>
      </c>
      <c r="F32" s="19">
        <f t="shared" si="2"/>
        <v>5800.079999999999</v>
      </c>
    </row>
    <row r="33" spans="1:6" ht="12" customHeight="1">
      <c r="A33" s="9" t="s">
        <v>22</v>
      </c>
      <c r="B33" s="4">
        <v>3</v>
      </c>
      <c r="C33" s="4">
        <v>52</v>
      </c>
      <c r="D33" s="14">
        <v>8.45</v>
      </c>
      <c r="E33" s="18">
        <f>B33*C33*D33</f>
        <v>1318.1999999999998</v>
      </c>
      <c r="F33" s="19">
        <f t="shared" si="2"/>
        <v>1581.8399999999997</v>
      </c>
    </row>
    <row r="34" spans="1:6" ht="12" customHeight="1">
      <c r="A34" s="30" t="s">
        <v>16</v>
      </c>
      <c r="B34" s="31">
        <v>35</v>
      </c>
      <c r="C34" s="31">
        <v>104</v>
      </c>
      <c r="D34" s="24">
        <v>1.45</v>
      </c>
      <c r="E34" s="18">
        <f>B34*C34*D34</f>
        <v>5278</v>
      </c>
      <c r="F34" s="19">
        <f t="shared" si="2"/>
        <v>6333.599999999999</v>
      </c>
    </row>
    <row r="35" spans="1:6" ht="12" customHeight="1">
      <c r="A35" s="9" t="s">
        <v>12</v>
      </c>
      <c r="B35" s="25">
        <v>25</v>
      </c>
      <c r="C35" s="25">
        <v>12</v>
      </c>
      <c r="D35" s="14">
        <v>6.25</v>
      </c>
      <c r="E35" s="18">
        <f>B35*C35*D35</f>
        <v>1875</v>
      </c>
      <c r="F35" s="19">
        <f t="shared" si="2"/>
        <v>2250</v>
      </c>
    </row>
    <row r="36" spans="1:6" ht="12" customHeight="1">
      <c r="A36" s="9" t="s">
        <v>26</v>
      </c>
      <c r="B36" s="25" t="s">
        <v>8</v>
      </c>
      <c r="C36" s="27">
        <v>24</v>
      </c>
      <c r="D36" s="14">
        <v>396.38</v>
      </c>
      <c r="E36" s="18">
        <f>C36*D36</f>
        <v>9513.119999999999</v>
      </c>
      <c r="F36" s="19">
        <f t="shared" si="2"/>
        <v>11415.743999999999</v>
      </c>
    </row>
    <row r="37" spans="1:6" ht="12" customHeight="1">
      <c r="A37" s="7" t="s">
        <v>0</v>
      </c>
      <c r="B37" s="8">
        <v>5</v>
      </c>
      <c r="C37" s="8">
        <v>52</v>
      </c>
      <c r="D37" s="13">
        <v>8.45</v>
      </c>
      <c r="E37" s="16">
        <f aca="true" t="shared" si="3" ref="E37:E62">B37*C37*D37</f>
        <v>2197</v>
      </c>
      <c r="F37" s="17">
        <f aca="true" t="shared" si="4" ref="F37:F62">E37*1.2</f>
        <v>2636.4</v>
      </c>
    </row>
    <row r="38" spans="1:6" ht="12" customHeight="1">
      <c r="A38" s="9" t="s">
        <v>1</v>
      </c>
      <c r="B38" s="5">
        <v>5</v>
      </c>
      <c r="C38" s="5">
        <v>52</v>
      </c>
      <c r="D38" s="14">
        <v>8.45</v>
      </c>
      <c r="E38" s="18">
        <f t="shared" si="3"/>
        <v>2197</v>
      </c>
      <c r="F38" s="19">
        <f t="shared" si="4"/>
        <v>2636.4</v>
      </c>
    </row>
    <row r="39" spans="1:6" ht="12" customHeight="1">
      <c r="A39" s="9" t="s">
        <v>3</v>
      </c>
      <c r="B39" s="5">
        <v>5</v>
      </c>
      <c r="C39" s="5">
        <v>52</v>
      </c>
      <c r="D39" s="14">
        <v>8.45</v>
      </c>
      <c r="E39" s="18">
        <f t="shared" si="3"/>
        <v>2197</v>
      </c>
      <c r="F39" s="19">
        <f t="shared" si="4"/>
        <v>2636.4</v>
      </c>
    </row>
    <row r="40" spans="1:6" ht="12" customHeight="1">
      <c r="A40" s="9" t="s">
        <v>2</v>
      </c>
      <c r="B40" s="5">
        <v>5</v>
      </c>
      <c r="C40" s="5">
        <v>52</v>
      </c>
      <c r="D40" s="14">
        <v>8.45</v>
      </c>
      <c r="E40" s="18">
        <f t="shared" si="3"/>
        <v>2197</v>
      </c>
      <c r="F40" s="19">
        <f t="shared" si="4"/>
        <v>2636.4</v>
      </c>
    </row>
    <row r="41" spans="1:6" ht="12" customHeight="1">
      <c r="A41" s="10" t="s">
        <v>4</v>
      </c>
      <c r="B41" s="6">
        <v>5</v>
      </c>
      <c r="C41" s="6">
        <v>52</v>
      </c>
      <c r="D41" s="15">
        <v>8.45</v>
      </c>
      <c r="E41" s="20">
        <f t="shared" si="3"/>
        <v>2197</v>
      </c>
      <c r="F41" s="21">
        <f t="shared" si="4"/>
        <v>2636.4</v>
      </c>
    </row>
    <row r="42" spans="1:6" ht="12" customHeight="1">
      <c r="A42" s="7" t="s">
        <v>5</v>
      </c>
      <c r="B42" s="8">
        <v>5</v>
      </c>
      <c r="C42" s="8">
        <v>52</v>
      </c>
      <c r="D42" s="13">
        <v>8.45</v>
      </c>
      <c r="E42" s="16">
        <f t="shared" si="3"/>
        <v>2197</v>
      </c>
      <c r="F42" s="17">
        <f t="shared" si="4"/>
        <v>2636.4</v>
      </c>
    </row>
    <row r="43" spans="1:6" ht="12" customHeight="1">
      <c r="A43" s="9" t="s">
        <v>27</v>
      </c>
      <c r="B43" s="5">
        <v>3</v>
      </c>
      <c r="C43" s="5">
        <v>12</v>
      </c>
      <c r="D43" s="14">
        <v>8.45</v>
      </c>
      <c r="E43" s="18">
        <f t="shared" si="3"/>
        <v>304.2</v>
      </c>
      <c r="F43" s="19">
        <f t="shared" si="4"/>
        <v>365.03999999999996</v>
      </c>
    </row>
    <row r="44" spans="1:6" ht="12" customHeight="1">
      <c r="A44" s="9" t="s">
        <v>28</v>
      </c>
      <c r="B44" s="5">
        <v>3</v>
      </c>
      <c r="C44" s="5">
        <v>12</v>
      </c>
      <c r="D44" s="14">
        <v>8.45</v>
      </c>
      <c r="E44" s="18">
        <f t="shared" si="3"/>
        <v>304.2</v>
      </c>
      <c r="F44" s="19">
        <f t="shared" si="4"/>
        <v>365.03999999999996</v>
      </c>
    </row>
    <row r="45" spans="1:6" ht="12" customHeight="1">
      <c r="A45" s="9" t="s">
        <v>29</v>
      </c>
      <c r="B45" s="5">
        <v>3</v>
      </c>
      <c r="C45" s="5">
        <v>12</v>
      </c>
      <c r="D45" s="14">
        <v>8.45</v>
      </c>
      <c r="E45" s="18">
        <f t="shared" si="3"/>
        <v>304.2</v>
      </c>
      <c r="F45" s="19">
        <f t="shared" si="4"/>
        <v>365.03999999999996</v>
      </c>
    </row>
    <row r="46" spans="1:6" ht="12" customHeight="1">
      <c r="A46" s="9" t="s">
        <v>30</v>
      </c>
      <c r="B46" s="5">
        <v>3</v>
      </c>
      <c r="C46" s="5">
        <v>12</v>
      </c>
      <c r="D46" s="14">
        <v>8.45</v>
      </c>
      <c r="E46" s="18">
        <f t="shared" si="3"/>
        <v>304.2</v>
      </c>
      <c r="F46" s="19">
        <f t="shared" si="4"/>
        <v>365.03999999999996</v>
      </c>
    </row>
    <row r="47" spans="1:6" ht="12" customHeight="1">
      <c r="A47" s="9" t="s">
        <v>31</v>
      </c>
      <c r="B47" s="5">
        <v>3</v>
      </c>
      <c r="C47" s="5">
        <v>12</v>
      </c>
      <c r="D47" s="14">
        <v>8.45</v>
      </c>
      <c r="E47" s="18">
        <f t="shared" si="3"/>
        <v>304.2</v>
      </c>
      <c r="F47" s="19">
        <f t="shared" si="4"/>
        <v>365.03999999999996</v>
      </c>
    </row>
    <row r="48" spans="1:6" ht="12" customHeight="1">
      <c r="A48" s="9" t="s">
        <v>32</v>
      </c>
      <c r="B48" s="4">
        <v>3</v>
      </c>
      <c r="C48" s="5">
        <v>12</v>
      </c>
      <c r="D48" s="14">
        <v>8.45</v>
      </c>
      <c r="E48" s="18">
        <f t="shared" si="3"/>
        <v>304.2</v>
      </c>
      <c r="F48" s="19">
        <f t="shared" si="4"/>
        <v>365.03999999999996</v>
      </c>
    </row>
    <row r="49" spans="1:6" ht="12" customHeight="1">
      <c r="A49" s="9" t="s">
        <v>33</v>
      </c>
      <c r="B49" s="5">
        <v>3</v>
      </c>
      <c r="C49" s="5">
        <v>12</v>
      </c>
      <c r="D49" s="14">
        <v>8.45</v>
      </c>
      <c r="E49" s="18">
        <f t="shared" si="3"/>
        <v>304.2</v>
      </c>
      <c r="F49" s="19">
        <f t="shared" si="4"/>
        <v>365.03999999999996</v>
      </c>
    </row>
    <row r="50" spans="1:6" ht="12" customHeight="1">
      <c r="A50" s="9" t="s">
        <v>34</v>
      </c>
      <c r="B50" s="5">
        <v>3</v>
      </c>
      <c r="C50" s="5">
        <v>12</v>
      </c>
      <c r="D50" s="14">
        <v>8.45</v>
      </c>
      <c r="E50" s="18">
        <f t="shared" si="3"/>
        <v>304.2</v>
      </c>
      <c r="F50" s="19">
        <f t="shared" si="4"/>
        <v>365.03999999999996</v>
      </c>
    </row>
    <row r="51" spans="1:6" ht="12" customHeight="1">
      <c r="A51" s="9" t="s">
        <v>35</v>
      </c>
      <c r="B51" s="5">
        <v>3</v>
      </c>
      <c r="C51" s="5">
        <v>12</v>
      </c>
      <c r="D51" s="14">
        <v>8.45</v>
      </c>
      <c r="E51" s="18">
        <f t="shared" si="3"/>
        <v>304.2</v>
      </c>
      <c r="F51" s="19">
        <f t="shared" si="4"/>
        <v>365.03999999999996</v>
      </c>
    </row>
    <row r="52" spans="1:6" ht="12" customHeight="1">
      <c r="A52" s="9" t="s">
        <v>36</v>
      </c>
      <c r="B52" s="5">
        <v>3</v>
      </c>
      <c r="C52" s="5">
        <v>12</v>
      </c>
      <c r="D52" s="14">
        <v>8.45</v>
      </c>
      <c r="E52" s="18">
        <f t="shared" si="3"/>
        <v>304.2</v>
      </c>
      <c r="F52" s="19">
        <f t="shared" si="4"/>
        <v>365.03999999999996</v>
      </c>
    </row>
    <row r="53" spans="1:6" ht="12" customHeight="1">
      <c r="A53" s="9" t="s">
        <v>37</v>
      </c>
      <c r="B53" s="5">
        <v>3</v>
      </c>
      <c r="C53" s="5">
        <v>12</v>
      </c>
      <c r="D53" s="14">
        <v>8.45</v>
      </c>
      <c r="E53" s="18">
        <f t="shared" si="3"/>
        <v>304.2</v>
      </c>
      <c r="F53" s="19">
        <f t="shared" si="4"/>
        <v>365.03999999999996</v>
      </c>
    </row>
    <row r="54" spans="1:6" ht="12" customHeight="1">
      <c r="A54" s="9" t="s">
        <v>38</v>
      </c>
      <c r="B54" s="5">
        <v>3</v>
      </c>
      <c r="C54" s="5">
        <v>12</v>
      </c>
      <c r="D54" s="14">
        <v>8.45</v>
      </c>
      <c r="E54" s="18">
        <f t="shared" si="3"/>
        <v>304.2</v>
      </c>
      <c r="F54" s="19">
        <f t="shared" si="4"/>
        <v>365.03999999999996</v>
      </c>
    </row>
    <row r="55" spans="1:6" ht="12" customHeight="1">
      <c r="A55" s="9" t="s">
        <v>39</v>
      </c>
      <c r="B55" s="4">
        <v>3</v>
      </c>
      <c r="C55" s="5">
        <v>12</v>
      </c>
      <c r="D55" s="14">
        <v>8.45</v>
      </c>
      <c r="E55" s="18">
        <f t="shared" si="3"/>
        <v>304.2</v>
      </c>
      <c r="F55" s="19">
        <f t="shared" si="4"/>
        <v>365.03999999999996</v>
      </c>
    </row>
    <row r="56" spans="1:6" ht="12" customHeight="1">
      <c r="A56" s="9" t="s">
        <v>40</v>
      </c>
      <c r="B56" s="4">
        <v>3</v>
      </c>
      <c r="C56" s="5">
        <v>12</v>
      </c>
      <c r="D56" s="14">
        <v>8.45</v>
      </c>
      <c r="E56" s="18">
        <f t="shared" si="3"/>
        <v>304.2</v>
      </c>
      <c r="F56" s="19">
        <f t="shared" si="4"/>
        <v>365.03999999999996</v>
      </c>
    </row>
    <row r="57" spans="1:6" ht="12" customHeight="1">
      <c r="A57" s="9" t="s">
        <v>41</v>
      </c>
      <c r="B57" s="4">
        <v>3</v>
      </c>
      <c r="C57" s="5">
        <v>12</v>
      </c>
      <c r="D57" s="14">
        <v>8.45</v>
      </c>
      <c r="E57" s="18">
        <f t="shared" si="3"/>
        <v>304.2</v>
      </c>
      <c r="F57" s="19">
        <f t="shared" si="4"/>
        <v>365.03999999999996</v>
      </c>
    </row>
    <row r="58" spans="1:6" ht="12" customHeight="1">
      <c r="A58" s="9" t="s">
        <v>42</v>
      </c>
      <c r="B58" s="4">
        <v>3</v>
      </c>
      <c r="C58" s="5">
        <v>12</v>
      </c>
      <c r="D58" s="14">
        <v>8.45</v>
      </c>
      <c r="E58" s="18">
        <f t="shared" si="3"/>
        <v>304.2</v>
      </c>
      <c r="F58" s="19">
        <f t="shared" si="4"/>
        <v>365.03999999999996</v>
      </c>
    </row>
    <row r="59" spans="1:6" ht="12" customHeight="1">
      <c r="A59" s="9" t="s">
        <v>43</v>
      </c>
      <c r="B59" s="4">
        <v>3</v>
      </c>
      <c r="C59" s="5">
        <v>12</v>
      </c>
      <c r="D59" s="14">
        <v>8.45</v>
      </c>
      <c r="E59" s="18">
        <f t="shared" si="3"/>
        <v>304.2</v>
      </c>
      <c r="F59" s="19">
        <f t="shared" si="4"/>
        <v>365.03999999999996</v>
      </c>
    </row>
    <row r="60" spans="1:6" ht="12" customHeight="1">
      <c r="A60" s="9" t="s">
        <v>44</v>
      </c>
      <c r="B60" s="4">
        <v>3</v>
      </c>
      <c r="C60" s="5">
        <v>12</v>
      </c>
      <c r="D60" s="14">
        <v>8.45</v>
      </c>
      <c r="E60" s="18">
        <f t="shared" si="3"/>
        <v>304.2</v>
      </c>
      <c r="F60" s="19">
        <f t="shared" si="4"/>
        <v>365.03999999999996</v>
      </c>
    </row>
    <row r="61" spans="1:6" ht="12" customHeight="1">
      <c r="A61" s="9" t="s">
        <v>45</v>
      </c>
      <c r="B61" s="4">
        <v>3</v>
      </c>
      <c r="C61" s="5">
        <v>12</v>
      </c>
      <c r="D61" s="14">
        <v>8.45</v>
      </c>
      <c r="E61" s="18">
        <f t="shared" si="3"/>
        <v>304.2</v>
      </c>
      <c r="F61" s="19">
        <f t="shared" si="4"/>
        <v>365.03999999999996</v>
      </c>
    </row>
    <row r="62" spans="1:6" ht="12" customHeight="1">
      <c r="A62" s="10" t="s">
        <v>46</v>
      </c>
      <c r="B62" s="11">
        <v>3</v>
      </c>
      <c r="C62" s="6">
        <v>12</v>
      </c>
      <c r="D62" s="15">
        <v>8.45</v>
      </c>
      <c r="E62" s="20">
        <f t="shared" si="3"/>
        <v>304.2</v>
      </c>
      <c r="F62" s="21">
        <f t="shared" si="4"/>
        <v>365.03999999999996</v>
      </c>
    </row>
    <row r="63" spans="1:6" ht="6" customHeight="1">
      <c r="A63" s="1"/>
      <c r="B63" s="2"/>
      <c r="C63" s="2"/>
      <c r="D63" s="2"/>
      <c r="E63" s="2"/>
      <c r="F63" s="2"/>
    </row>
    <row r="64" spans="1:6" ht="12.75" customHeight="1">
      <c r="A64" s="35" t="s">
        <v>50</v>
      </c>
      <c r="B64" s="36"/>
      <c r="C64" s="36"/>
      <c r="D64" s="36"/>
      <c r="E64" s="22">
        <f>SUM(E31:E62)</f>
        <v>49114.11999999994</v>
      </c>
      <c r="F64" s="23">
        <f>SUM(F31:F62)</f>
        <v>58936.94400000002</v>
      </c>
    </row>
    <row r="65" ht="9.75" customHeight="1"/>
    <row r="66" spans="1:9" ht="12.75" customHeight="1">
      <c r="A66" s="35" t="s">
        <v>51</v>
      </c>
      <c r="B66" s="36"/>
      <c r="C66" s="36"/>
      <c r="D66" s="36"/>
      <c r="E66" s="22">
        <f>SUM(E14,E27,E64)</f>
        <v>588563.72</v>
      </c>
      <c r="F66" s="23">
        <f>SUM(F14,F27,F64)</f>
        <v>706276.464</v>
      </c>
      <c r="I66" s="32"/>
    </row>
    <row r="68" ht="15">
      <c r="F68" s="33"/>
    </row>
    <row r="69" ht="15">
      <c r="F69" s="33"/>
    </row>
  </sheetData>
  <sheetProtection/>
  <mergeCells count="10">
    <mergeCell ref="A1:F1"/>
    <mergeCell ref="A66:D66"/>
    <mergeCell ref="A29:F29"/>
    <mergeCell ref="A64:D64"/>
    <mergeCell ref="A14:D14"/>
    <mergeCell ref="A3:F3"/>
    <mergeCell ref="A16:F16"/>
    <mergeCell ref="A27:D27"/>
    <mergeCell ref="A15:F15"/>
    <mergeCell ref="A28:F28"/>
  </mergeCells>
  <printOptions/>
  <pageMargins left="0.7086614173228347" right="0.3937007874015748" top="0.5905511811023623" bottom="0.1968503937007874" header="0.31496062992125984" footer="0.31496062992125984"/>
  <pageSetup horizontalDpi="600" verticalDpi="600" orientation="portrait" paperSize="9" r:id="rId1"/>
  <headerFooter>
    <oddHeader>&amp;R&amp;"-,Bold"Приложение 3</oddHeader>
  </headerFooter>
  <ignoredErrors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Mitkov</dc:creator>
  <cp:keywords/>
  <dc:description/>
  <cp:lastModifiedBy>Plamen Mitkov</cp:lastModifiedBy>
  <cp:lastPrinted>2021-11-05T11:33:12Z</cp:lastPrinted>
  <dcterms:created xsi:type="dcterms:W3CDTF">2013-07-26T08:22:49Z</dcterms:created>
  <dcterms:modified xsi:type="dcterms:W3CDTF">2021-11-05T11:33:23Z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